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3 Планово-экономический отдел\Раскрытие информации\ПАО Севастопольгаз\2020\для размещения\"/>
    </mc:Choice>
  </mc:AlternateContent>
  <bookViews>
    <workbookView xWindow="0" yWindow="0" windowWidth="28800" windowHeight="12030"/>
  </bookViews>
  <sheets>
    <sheet name="Форма 6" sheetId="1" r:id="rId1"/>
  </sheets>
  <definedNames>
    <definedName name="_xlnm.Print_Area" localSheetId="0">'Форма 6'!$A$1:$D$75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15" i="1" l="1"/>
  <c r="D62" i="1"/>
  <c r="D49" i="1"/>
  <c r="D43" i="1"/>
  <c r="D25" i="1"/>
  <c r="D64" i="1" l="1"/>
  <c r="D63" i="1" s="1"/>
  <c r="D57" i="1"/>
  <c r="D38" i="1"/>
  <c r="D33" i="1"/>
  <c r="D30" i="1"/>
  <c r="D18" i="1"/>
  <c r="D24" i="1" l="1"/>
</calcChain>
</file>

<file path=xl/sharedStrings.xml><?xml version="1.0" encoding="utf-8"?>
<sst xmlns="http://schemas.openxmlformats.org/spreadsheetml/2006/main" count="191" uniqueCount="135">
  <si>
    <t>Форма 6</t>
  </si>
  <si>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</si>
  <si>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</si>
  <si>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</si>
  <si>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</si>
  <si>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</si>
  <si>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</si>
  <si>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</si>
  <si>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</si>
  <si>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</si>
  <si>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</si>
  <si>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</si>
  <si>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</si>
  <si>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</si>
  <si>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</si>
  <si>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</si>
  <si>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</si>
  <si>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</si>
  <si>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</si>
  <si>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</si>
  <si>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</si>
  <si>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</si>
  <si>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</si>
  <si>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</si>
  <si>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</si>
  <si>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</si>
  <si>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</si>
  <si>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</si>
  <si>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</si>
  <si>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</si>
  <si>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</si>
  <si>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</si>
  <si>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</si>
  <si>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</si>
  <si>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</si>
  <si>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</si>
  <si>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</si>
  <si>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</si>
  <si>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</si>
  <si>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</si>
  <si>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</si>
  <si>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</si>
  <si>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</si>
  <si>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</si>
  <si>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</si>
  <si>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</si>
  <si>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</si>
  <si>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</si>
  <si>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</si>
  <si>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</si>
  <si>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</si>
  <si>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</si>
  <si>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</si>
  <si>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</si>
  <si>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</si>
  <si>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</si>
  <si>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</si>
  <si>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</si>
  <si>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</si>
  <si>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</si>
  <si>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</si>
  <si>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</si>
  <si>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</si>
  <si>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</si>
  <si>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</si>
  <si>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</si>
  <si>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</si>
  <si>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</si>
  <si>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</si>
  <si>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</si>
  <si>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</si>
  <si>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</si>
  <si>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</si>
  <si>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</si>
  <si>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</si>
  <si>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</si>
  <si>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</si>
  <si>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</si>
  <si>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</si>
  <si>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</si>
  <si>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</si>
  <si>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</si>
  <si>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</si>
  <si>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</si>
  <si>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</si>
  <si>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</si>
  <si>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</si>
  <si>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</si>
  <si>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</si>
  <si>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</si>
  <si>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</si>
  <si>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</si>
  <si>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</si>
  <si>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</si>
  <si>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</si>
  <si>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</si>
  <si>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</si>
  <si>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</si>
  <si>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</si>
  <si>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</si>
  <si>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к приказу ФАС России</t>
  </si>
  <si>
    <t>от 18.01.2019 № 38/19</t>
  </si>
  <si>
    <t>территории</t>
  </si>
  <si>
    <t xml:space="preserve">в сфере оказания услуг по транспортировке газа по газораспределительным сетям на </t>
  </si>
  <si>
    <t>города Севастополя</t>
  </si>
  <si>
    <t xml:space="preserve">Публичного акционерного общества по газоснабжению и газификации "Севастопольгаз"   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</si>
  <si>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</si>
  <si>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</si>
  <si>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</si>
  <si>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</si>
  <si>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</si>
  <si>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</si>
  <si>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</si>
  <si>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</si>
  <si>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</si>
  <si>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</si>
  <si>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</si>
  <si>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</si>
  <si>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</si>
  <si>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</si>
  <si>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</si>
  <si>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</si>
  <si>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</si>
  <si>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</si>
  <si>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</si>
  <si>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</si>
  <si>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</si>
  <si>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</si>
  <si>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</si>
  <si>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</si>
  <si>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4.4.4</t>
  </si>
  <si>
    <t>4.2</t>
  </si>
  <si>
    <t>от 40% до 83%</t>
  </si>
  <si>
    <t>Приложение №2</t>
  </si>
  <si>
    <t>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</si>
</sst>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9" fontId="8" fillId="0" borderId="0" applyBorder="0">
      <alignment vertical="top"/>
    </xf>
  </cellStyleXfs>
  <cellXfs count="35">
    <xf numFmtId="0" fontId="0" fillId="0" borderId="0" xfId="0"/>
    <xf numFmtId="0" fontId="0" fillId="0" borderId="0" xfId="0" applyAlignment="1">
      <alignment horizontal="right" vertical="center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>
      <selection activeCell="D72" sqref="D72:D74"/>
    </sheetView>
  </sheetViews>
  <sheetFormatPr defaultRowHeight="15" x14ac:dyDescent="0.25"/>
  <cols>
    <col min="1" max="1" width="12.42578125" style="2" customWidth="1"/>
    <col min="2" max="2" width="60.7109375" customWidth="1"/>
    <col min="3" max="3" width="12.42578125" customWidth="1"/>
    <col min="4" max="4" width="19.85546875" customWidth="1"/>
  </cols>
  <sheetData>
    <row r="1" spans="1:4" x14ac:dyDescent="0.25">
      <c r="A1" s="1"/>
    </row>
    <row r="2" spans="1:4" x14ac:dyDescent="0.25">
      <c r="A2" s="1"/>
      <c r="D2" s="4" t="s">
        <v>133</v>
      </c>
    </row>
    <row r="3" spans="1:4" x14ac:dyDescent="0.25">
      <c r="A3" s="1"/>
      <c r="D3" s="4" t="s">
        <v>100</v>
      </c>
    </row>
    <row r="4" spans="1:4" x14ac:dyDescent="0.25">
      <c r="A4" s="1"/>
      <c r="D4" s="4" t="s">
        <v>101</v>
      </c>
    </row>
    <row r="5" spans="1:4" x14ac:dyDescent="0.25">
      <c r="A5"/>
      <c r="D5" s="4" t="s">
        <v>0</v>
      </c>
    </row>
    <row r="6" spans="1:4" x14ac:dyDescent="0.25">
      <c r="A6"/>
      <c r="D6" s="4"/>
    </row>
    <row r="7" spans="1:4" ht="15.75" x14ac:dyDescent="0.25">
      <c r="A7" s="25" t="s">
        <v>1</v>
      </c>
      <c r="B7" s="26"/>
      <c r="C7" s="26"/>
      <c r="D7" s="5"/>
    </row>
    <row r="8" spans="1:4" ht="15.75" x14ac:dyDescent="0.25">
      <c r="A8" s="23" t="s">
        <v>105</v>
      </c>
      <c r="B8" s="24"/>
      <c r="C8" s="24"/>
      <c r="D8" s="5" t="s">
        <v>134</v>
      </c>
    </row>
    <row r="9" spans="1:4" ht="15.75" x14ac:dyDescent="0.25">
      <c r="A9" s="27" t="s">
        <v>2</v>
      </c>
      <c r="B9" s="27"/>
      <c r="C9" s="27"/>
      <c r="D9" s="5"/>
    </row>
    <row r="10" spans="1:4" ht="15.75" x14ac:dyDescent="0.25">
      <c r="A10" s="25" t="s">
        <v>103</v>
      </c>
      <c r="B10" s="26"/>
      <c r="C10" s="26"/>
      <c r="D10" s="5"/>
    </row>
    <row r="11" spans="1:4" ht="15.75" x14ac:dyDescent="0.25">
      <c r="A11" s="7" t="s">
        <v>102</v>
      </c>
      <c r="B11" s="8" t="s">
        <v>104</v>
      </c>
      <c r="C11" s="5"/>
      <c r="D11" s="5"/>
    </row>
    <row r="12" spans="1:4" ht="15.75" x14ac:dyDescent="0.25">
      <c r="A12" s="5"/>
      <c r="B12" s="6" t="s">
        <v>3</v>
      </c>
      <c r="C12" s="5"/>
      <c r="D12" s="5"/>
    </row>
    <row r="13" spans="1:4" x14ac:dyDescent="0.25">
      <c r="A13"/>
    </row>
    <row r="14" spans="1:4" ht="30" x14ac:dyDescent="0.25">
      <c r="A14" s="3" t="s">
        <v>4</v>
      </c>
      <c r="B14" s="3" t="s">
        <v>5</v>
      </c>
      <c r="C14" s="3" t="s">
        <v>6</v>
      </c>
      <c r="D14" s="3" t="s">
        <v>7</v>
      </c>
    </row>
    <row r="15" spans="1:4" ht="37.5" x14ac:dyDescent="0.25">
      <c r="A15" s="9">
        <v>1</v>
      </c>
      <c r="B15" s="10" t="s">
        <v>8</v>
      </c>
      <c r="C15" s="9" t="s">
        <v>9</v>
      </c>
      <c r="D15" s="32">
        <f>D16+D17+D18+D23+D24</f>
        <v>262743.74000000005</v>
      </c>
    </row>
    <row r="16" spans="1:4" ht="15.75" x14ac:dyDescent="0.25">
      <c r="A16" s="11" t="s">
        <v>106</v>
      </c>
      <c r="B16" s="12" t="s">
        <v>10</v>
      </c>
      <c r="C16" s="13" t="s">
        <v>11</v>
      </c>
      <c r="D16" s="33">
        <v>150262.17000000001</v>
      </c>
    </row>
    <row r="17" spans="1:4" ht="15.75" x14ac:dyDescent="0.25">
      <c r="A17" s="11" t="s">
        <v>107</v>
      </c>
      <c r="B17" s="12" t="s">
        <v>12</v>
      </c>
      <c r="C17" s="13" t="s">
        <v>11</v>
      </c>
      <c r="D17" s="33">
        <v>41139.67</v>
      </c>
    </row>
    <row r="18" spans="1:4" ht="15.75" x14ac:dyDescent="0.25">
      <c r="A18" s="11" t="s">
        <v>108</v>
      </c>
      <c r="B18" s="12" t="s">
        <v>13</v>
      </c>
      <c r="C18" s="13" t="s">
        <v>11</v>
      </c>
      <c r="D18" s="33">
        <f>D19+D20+D21+D22</f>
        <v>8331.85</v>
      </c>
    </row>
    <row r="19" spans="1:4" x14ac:dyDescent="0.25">
      <c r="A19" s="14" t="s">
        <v>109</v>
      </c>
      <c r="B19" s="15" t="s">
        <v>14</v>
      </c>
      <c r="C19" s="16" t="s">
        <v>11</v>
      </c>
      <c r="D19" s="28">
        <v>6055.56</v>
      </c>
    </row>
    <row r="20" spans="1:4" x14ac:dyDescent="0.25">
      <c r="A20" s="14" t="s">
        <v>110</v>
      </c>
      <c r="B20" s="15" t="s">
        <v>15</v>
      </c>
      <c r="C20" s="16" t="s">
        <v>11</v>
      </c>
      <c r="D20" s="28">
        <v>513.19000000000005</v>
      </c>
    </row>
    <row r="21" spans="1:4" x14ac:dyDescent="0.25">
      <c r="A21" s="14" t="s">
        <v>111</v>
      </c>
      <c r="B21" s="15" t="s">
        <v>16</v>
      </c>
      <c r="C21" s="16" t="s">
        <v>11</v>
      </c>
      <c r="D21" s="28">
        <v>0</v>
      </c>
    </row>
    <row r="22" spans="1:4" x14ac:dyDescent="0.25">
      <c r="A22" s="14" t="s">
        <v>112</v>
      </c>
      <c r="B22" s="15" t="s">
        <v>17</v>
      </c>
      <c r="C22" s="16" t="s">
        <v>11</v>
      </c>
      <c r="D22" s="28">
        <v>1763.1</v>
      </c>
    </row>
    <row r="23" spans="1:4" ht="15.75" x14ac:dyDescent="0.25">
      <c r="A23" s="11" t="s">
        <v>113</v>
      </c>
      <c r="B23" s="12" t="s">
        <v>18</v>
      </c>
      <c r="C23" s="13" t="s">
        <v>11</v>
      </c>
      <c r="D23" s="33">
        <v>45915.82</v>
      </c>
    </row>
    <row r="24" spans="1:4" ht="15.75" x14ac:dyDescent="0.25">
      <c r="A24" s="11" t="s">
        <v>114</v>
      </c>
      <c r="B24" s="12" t="s">
        <v>19</v>
      </c>
      <c r="C24" s="13" t="s">
        <v>11</v>
      </c>
      <c r="D24" s="33">
        <f>D25+D30+D33+D38+D48+D49</f>
        <v>17094.23</v>
      </c>
    </row>
    <row r="25" spans="1:4" x14ac:dyDescent="0.25">
      <c r="A25" s="21" t="s">
        <v>115</v>
      </c>
      <c r="B25" s="19" t="s">
        <v>20</v>
      </c>
      <c r="C25" s="20" t="s">
        <v>11</v>
      </c>
      <c r="D25" s="29">
        <f>D26+D27+D28+D29+3.06</f>
        <v>540.81999999999994</v>
      </c>
    </row>
    <row r="26" spans="1:4" x14ac:dyDescent="0.25">
      <c r="A26" s="16" t="s">
        <v>21</v>
      </c>
      <c r="B26" s="15" t="s">
        <v>22</v>
      </c>
      <c r="C26" s="16" t="s">
        <v>11</v>
      </c>
      <c r="D26" s="28">
        <v>58.34</v>
      </c>
    </row>
    <row r="27" spans="1:4" x14ac:dyDescent="0.25">
      <c r="A27" s="16" t="s">
        <v>23</v>
      </c>
      <c r="B27" s="15" t="s">
        <v>24</v>
      </c>
      <c r="C27" s="16" t="s">
        <v>11</v>
      </c>
      <c r="D27" s="28">
        <v>0</v>
      </c>
    </row>
    <row r="28" spans="1:4" ht="28.5" x14ac:dyDescent="0.25">
      <c r="A28" s="16" t="s">
        <v>25</v>
      </c>
      <c r="B28" s="15" t="s">
        <v>26</v>
      </c>
      <c r="C28" s="16" t="s">
        <v>11</v>
      </c>
      <c r="D28" s="28">
        <v>0</v>
      </c>
    </row>
    <row r="29" spans="1:4" x14ac:dyDescent="0.25">
      <c r="A29" s="16" t="s">
        <v>27</v>
      </c>
      <c r="B29" s="15" t="s">
        <v>28</v>
      </c>
      <c r="C29" s="16" t="s">
        <v>11</v>
      </c>
      <c r="D29" s="28">
        <v>479.42</v>
      </c>
    </row>
    <row r="30" spans="1:4" x14ac:dyDescent="0.25">
      <c r="A30" s="18" t="s">
        <v>116</v>
      </c>
      <c r="B30" s="19" t="s">
        <v>29</v>
      </c>
      <c r="C30" s="20" t="s">
        <v>11</v>
      </c>
      <c r="D30" s="29">
        <f>D31+D32</f>
        <v>173.23</v>
      </c>
    </row>
    <row r="31" spans="1:4" ht="28.5" x14ac:dyDescent="0.25">
      <c r="A31" s="16" t="s">
        <v>30</v>
      </c>
      <c r="B31" s="15" t="s">
        <v>31</v>
      </c>
      <c r="C31" s="16" t="s">
        <v>11</v>
      </c>
      <c r="D31" s="28">
        <v>0</v>
      </c>
    </row>
    <row r="32" spans="1:4" x14ac:dyDescent="0.25">
      <c r="A32" s="16" t="s">
        <v>32</v>
      </c>
      <c r="B32" s="15" t="s">
        <v>33</v>
      </c>
      <c r="C32" s="16" t="s">
        <v>11</v>
      </c>
      <c r="D32" s="28">
        <v>173.23</v>
      </c>
    </row>
    <row r="33" spans="1:4" x14ac:dyDescent="0.25">
      <c r="A33" s="18" t="s">
        <v>117</v>
      </c>
      <c r="B33" s="19" t="s">
        <v>34</v>
      </c>
      <c r="C33" s="20" t="s">
        <v>11</v>
      </c>
      <c r="D33" s="29">
        <f>D34+D35+D36+D37</f>
        <v>250.83</v>
      </c>
    </row>
    <row r="34" spans="1:4" x14ac:dyDescent="0.25">
      <c r="A34" s="16" t="s">
        <v>35</v>
      </c>
      <c r="B34" s="15" t="s">
        <v>36</v>
      </c>
      <c r="C34" s="16" t="s">
        <v>11</v>
      </c>
      <c r="D34" s="28">
        <v>4.2</v>
      </c>
    </row>
    <row r="35" spans="1:4" x14ac:dyDescent="0.25">
      <c r="A35" s="16" t="s">
        <v>37</v>
      </c>
      <c r="B35" s="15" t="s">
        <v>38</v>
      </c>
      <c r="C35" s="16" t="s">
        <v>11</v>
      </c>
      <c r="D35" s="28">
        <v>5.45</v>
      </c>
    </row>
    <row r="36" spans="1:4" x14ac:dyDescent="0.25">
      <c r="A36" s="16" t="s">
        <v>39</v>
      </c>
      <c r="B36" s="15" t="s">
        <v>40</v>
      </c>
      <c r="C36" s="16" t="s">
        <v>11</v>
      </c>
      <c r="D36" s="28">
        <v>89.37</v>
      </c>
    </row>
    <row r="37" spans="1:4" x14ac:dyDescent="0.25">
      <c r="A37" s="16" t="s">
        <v>41</v>
      </c>
      <c r="B37" s="15" t="s">
        <v>42</v>
      </c>
      <c r="C37" s="16" t="s">
        <v>11</v>
      </c>
      <c r="D37" s="28">
        <v>151.81</v>
      </c>
    </row>
    <row r="38" spans="1:4" x14ac:dyDescent="0.25">
      <c r="A38" s="18" t="s">
        <v>118</v>
      </c>
      <c r="B38" s="19" t="s">
        <v>43</v>
      </c>
      <c r="C38" s="20" t="s">
        <v>11</v>
      </c>
      <c r="D38" s="29">
        <f>D39+D40+D41+D42+D43</f>
        <v>12156.23</v>
      </c>
    </row>
    <row r="39" spans="1:4" x14ac:dyDescent="0.25">
      <c r="A39" s="16" t="s">
        <v>44</v>
      </c>
      <c r="B39" s="15" t="s">
        <v>45</v>
      </c>
      <c r="C39" s="16" t="s">
        <v>11</v>
      </c>
      <c r="D39" s="28">
        <v>268.36</v>
      </c>
    </row>
    <row r="40" spans="1:4" x14ac:dyDescent="0.25">
      <c r="A40" s="16" t="s">
        <v>46</v>
      </c>
      <c r="B40" s="15" t="s">
        <v>47</v>
      </c>
      <c r="C40" s="16" t="s">
        <v>11</v>
      </c>
      <c r="D40" s="28">
        <v>3957.36</v>
      </c>
    </row>
    <row r="41" spans="1:4" x14ac:dyDescent="0.25">
      <c r="A41" s="16" t="s">
        <v>48</v>
      </c>
      <c r="B41" s="15" t="s">
        <v>49</v>
      </c>
      <c r="C41" s="16" t="s">
        <v>11</v>
      </c>
      <c r="D41" s="28">
        <v>2592.08</v>
      </c>
    </row>
    <row r="42" spans="1:4" x14ac:dyDescent="0.25">
      <c r="A42" s="16" t="s">
        <v>50</v>
      </c>
      <c r="B42" s="15" t="s">
        <v>51</v>
      </c>
      <c r="C42" s="16" t="s">
        <v>11</v>
      </c>
      <c r="D42" s="28">
        <v>556.74</v>
      </c>
    </row>
    <row r="43" spans="1:4" x14ac:dyDescent="0.25">
      <c r="A43" s="16" t="s">
        <v>52</v>
      </c>
      <c r="B43" s="15" t="s">
        <v>53</v>
      </c>
      <c r="C43" s="16" t="s">
        <v>11</v>
      </c>
      <c r="D43" s="30">
        <f>D44+D45+D46+D47</f>
        <v>4781.6899999999996</v>
      </c>
    </row>
    <row r="44" spans="1:4" ht="28.5" x14ac:dyDescent="0.25">
      <c r="A44" s="16" t="s">
        <v>54</v>
      </c>
      <c r="B44" s="15" t="s">
        <v>55</v>
      </c>
      <c r="C44" s="16" t="s">
        <v>11</v>
      </c>
      <c r="D44" s="28">
        <v>342.73</v>
      </c>
    </row>
    <row r="45" spans="1:4" ht="42.75" x14ac:dyDescent="0.25">
      <c r="A45" s="16" t="s">
        <v>56</v>
      </c>
      <c r="B45" s="15" t="s">
        <v>57</v>
      </c>
      <c r="C45" s="16" t="s">
        <v>11</v>
      </c>
      <c r="D45" s="28">
        <v>-4.7699999999999996</v>
      </c>
    </row>
    <row r="46" spans="1:4" x14ac:dyDescent="0.25">
      <c r="A46" s="16" t="s">
        <v>58</v>
      </c>
      <c r="B46" s="15" t="s">
        <v>59</v>
      </c>
      <c r="C46" s="16" t="s">
        <v>11</v>
      </c>
      <c r="D46" s="28">
        <v>0</v>
      </c>
    </row>
    <row r="47" spans="1:4" x14ac:dyDescent="0.25">
      <c r="A47" s="16" t="s">
        <v>60</v>
      </c>
      <c r="B47" s="15" t="s">
        <v>17</v>
      </c>
      <c r="C47" s="16" t="s">
        <v>11</v>
      </c>
      <c r="D47" s="28">
        <v>4443.7299999999996</v>
      </c>
    </row>
    <row r="48" spans="1:4" x14ac:dyDescent="0.25">
      <c r="A48" s="21" t="s">
        <v>119</v>
      </c>
      <c r="B48" s="19" t="s">
        <v>61</v>
      </c>
      <c r="C48" s="20" t="s">
        <v>11</v>
      </c>
      <c r="D48" s="29">
        <v>0</v>
      </c>
    </row>
    <row r="49" spans="1:4" x14ac:dyDescent="0.25">
      <c r="A49" s="18" t="s">
        <v>120</v>
      </c>
      <c r="B49" s="19" t="s">
        <v>62</v>
      </c>
      <c r="C49" s="20" t="s">
        <v>11</v>
      </c>
      <c r="D49" s="34">
        <f>D50+D51+D52+D53+D54+D55</f>
        <v>3973.12</v>
      </c>
    </row>
    <row r="50" spans="1:4" x14ac:dyDescent="0.25">
      <c r="A50" s="16" t="s">
        <v>63</v>
      </c>
      <c r="B50" s="15" t="s">
        <v>64</v>
      </c>
      <c r="C50" s="16" t="s">
        <v>11</v>
      </c>
      <c r="D50" s="28">
        <v>966.3</v>
      </c>
    </row>
    <row r="51" spans="1:4" x14ac:dyDescent="0.25">
      <c r="A51" s="16" t="s">
        <v>65</v>
      </c>
      <c r="B51" s="15" t="s">
        <v>66</v>
      </c>
      <c r="C51" s="16" t="s">
        <v>11</v>
      </c>
      <c r="D51" s="28">
        <v>1634.64</v>
      </c>
    </row>
    <row r="52" spans="1:4" x14ac:dyDescent="0.25">
      <c r="A52" s="16" t="s">
        <v>67</v>
      </c>
      <c r="B52" s="15" t="s">
        <v>68</v>
      </c>
      <c r="C52" s="16" t="s">
        <v>11</v>
      </c>
      <c r="D52" s="28">
        <v>673.48</v>
      </c>
    </row>
    <row r="53" spans="1:4" x14ac:dyDescent="0.25">
      <c r="A53" s="16" t="s">
        <v>69</v>
      </c>
      <c r="B53" s="15" t="s">
        <v>70</v>
      </c>
      <c r="C53" s="16" t="s">
        <v>11</v>
      </c>
      <c r="D53" s="28">
        <v>0</v>
      </c>
    </row>
    <row r="54" spans="1:4" ht="28.5" x14ac:dyDescent="0.25">
      <c r="A54" s="16" t="s">
        <v>71</v>
      </c>
      <c r="B54" s="15" t="s">
        <v>72</v>
      </c>
      <c r="C54" s="16" t="s">
        <v>11</v>
      </c>
      <c r="D54" s="28">
        <v>0</v>
      </c>
    </row>
    <row r="55" spans="1:4" x14ac:dyDescent="0.25">
      <c r="A55" s="16" t="s">
        <v>73</v>
      </c>
      <c r="B55" s="15" t="s">
        <v>17</v>
      </c>
      <c r="C55" s="16" t="s">
        <v>11</v>
      </c>
      <c r="D55" s="28">
        <v>698.7</v>
      </c>
    </row>
    <row r="56" spans="1:4" ht="18.75" x14ac:dyDescent="0.25">
      <c r="A56" s="9" t="s">
        <v>74</v>
      </c>
      <c r="B56" s="10" t="s">
        <v>75</v>
      </c>
      <c r="C56" s="9" t="s">
        <v>11</v>
      </c>
      <c r="D56" s="31">
        <v>74324.89</v>
      </c>
    </row>
    <row r="57" spans="1:4" ht="18.75" x14ac:dyDescent="0.25">
      <c r="A57" s="9" t="s">
        <v>76</v>
      </c>
      <c r="B57" s="10" t="s">
        <v>77</v>
      </c>
      <c r="C57" s="9" t="s">
        <v>11</v>
      </c>
      <c r="D57" s="31">
        <f>D58+D59+D60+D61+D62</f>
        <v>63038.55</v>
      </c>
    </row>
    <row r="58" spans="1:4" x14ac:dyDescent="0.25">
      <c r="A58" s="14" t="s">
        <v>121</v>
      </c>
      <c r="B58" s="15" t="s">
        <v>78</v>
      </c>
      <c r="C58" s="16" t="s">
        <v>11</v>
      </c>
      <c r="D58" s="28">
        <v>709.82</v>
      </c>
    </row>
    <row r="59" spans="1:4" x14ac:dyDescent="0.25">
      <c r="A59" s="14" t="s">
        <v>122</v>
      </c>
      <c r="B59" s="15" t="s">
        <v>79</v>
      </c>
      <c r="C59" s="16" t="s">
        <v>11</v>
      </c>
      <c r="D59" s="28">
        <v>2817.92</v>
      </c>
    </row>
    <row r="60" spans="1:4" x14ac:dyDescent="0.25">
      <c r="A60" s="14" t="s">
        <v>123</v>
      </c>
      <c r="B60" s="15" t="s">
        <v>80</v>
      </c>
      <c r="C60" s="16" t="s">
        <v>11</v>
      </c>
      <c r="D60" s="28">
        <v>1279.3399999999999</v>
      </c>
    </row>
    <row r="61" spans="1:4" x14ac:dyDescent="0.25">
      <c r="A61" s="14" t="s">
        <v>124</v>
      </c>
      <c r="B61" s="15" t="s">
        <v>81</v>
      </c>
      <c r="C61" s="16" t="s">
        <v>11</v>
      </c>
      <c r="D61" s="28">
        <v>40487.800000000003</v>
      </c>
    </row>
    <row r="62" spans="1:4" x14ac:dyDescent="0.25">
      <c r="A62" s="14" t="s">
        <v>125</v>
      </c>
      <c r="B62" s="15" t="s">
        <v>82</v>
      </c>
      <c r="C62" s="16" t="s">
        <v>11</v>
      </c>
      <c r="D62" s="28">
        <f>239.56+17504.11</f>
        <v>17743.670000000002</v>
      </c>
    </row>
    <row r="63" spans="1:4" ht="18.75" x14ac:dyDescent="0.25">
      <c r="A63" s="9">
        <v>4</v>
      </c>
      <c r="B63" s="10" t="s">
        <v>83</v>
      </c>
      <c r="C63" s="9" t="s">
        <v>11</v>
      </c>
      <c r="D63" s="31">
        <f>D64+D69</f>
        <v>0</v>
      </c>
    </row>
    <row r="64" spans="1:4" ht="15.75" x14ac:dyDescent="0.25">
      <c r="A64" s="11" t="s">
        <v>126</v>
      </c>
      <c r="B64" s="12" t="s">
        <v>84</v>
      </c>
      <c r="C64" s="13" t="s">
        <v>11</v>
      </c>
      <c r="D64" s="33">
        <f>D65+D66+D67+D68</f>
        <v>0</v>
      </c>
    </row>
    <row r="65" spans="1:4" x14ac:dyDescent="0.25">
      <c r="A65" s="14" t="s">
        <v>127</v>
      </c>
      <c r="B65" s="15" t="s">
        <v>85</v>
      </c>
      <c r="C65" s="16" t="s">
        <v>11</v>
      </c>
      <c r="D65" s="28">
        <v>0</v>
      </c>
    </row>
    <row r="66" spans="1:4" ht="28.5" x14ac:dyDescent="0.25">
      <c r="A66" s="14" t="s">
        <v>128</v>
      </c>
      <c r="B66" s="15" t="s">
        <v>86</v>
      </c>
      <c r="C66" s="16" t="s">
        <v>11</v>
      </c>
      <c r="D66" s="28">
        <v>0</v>
      </c>
    </row>
    <row r="67" spans="1:4" x14ac:dyDescent="0.25">
      <c r="A67" s="14" t="s">
        <v>129</v>
      </c>
      <c r="B67" s="15" t="s">
        <v>87</v>
      </c>
      <c r="C67" s="16" t="s">
        <v>11</v>
      </c>
      <c r="D67" s="28">
        <v>0</v>
      </c>
    </row>
    <row r="68" spans="1:4" ht="42.75" x14ac:dyDescent="0.25">
      <c r="A68" s="14" t="s">
        <v>130</v>
      </c>
      <c r="B68" s="15" t="s">
        <v>88</v>
      </c>
      <c r="C68" s="16" t="s">
        <v>11</v>
      </c>
      <c r="D68" s="28">
        <v>0</v>
      </c>
    </row>
    <row r="69" spans="1:4" ht="15.75" x14ac:dyDescent="0.25">
      <c r="A69" s="11" t="s">
        <v>131</v>
      </c>
      <c r="B69" s="12" t="s">
        <v>89</v>
      </c>
      <c r="C69" s="13" t="s">
        <v>11</v>
      </c>
      <c r="D69" s="33">
        <v>0</v>
      </c>
    </row>
    <row r="70" spans="1:4" ht="15.75" x14ac:dyDescent="0.25">
      <c r="A70" s="13">
        <v>5</v>
      </c>
      <c r="B70" s="12" t="s">
        <v>90</v>
      </c>
      <c r="C70" s="13" t="s">
        <v>11</v>
      </c>
      <c r="D70" s="33">
        <v>235715.22</v>
      </c>
    </row>
    <row r="71" spans="1:4" x14ac:dyDescent="0.25">
      <c r="A71" s="22" t="s">
        <v>91</v>
      </c>
      <c r="B71" s="22"/>
      <c r="C71" s="22"/>
      <c r="D71" s="22"/>
    </row>
    <row r="72" spans="1:4" ht="28.5" x14ac:dyDescent="0.25">
      <c r="A72" s="14">
        <v>1</v>
      </c>
      <c r="B72" s="15" t="s">
        <v>92</v>
      </c>
      <c r="C72" s="16" t="s">
        <v>93</v>
      </c>
      <c r="D72" s="28">
        <v>232</v>
      </c>
    </row>
    <row r="73" spans="1:4" x14ac:dyDescent="0.25">
      <c r="A73" s="14">
        <v>2</v>
      </c>
      <c r="B73" s="15" t="s">
        <v>94</v>
      </c>
      <c r="C73" s="16" t="s">
        <v>95</v>
      </c>
      <c r="D73" s="28">
        <v>1606.7</v>
      </c>
    </row>
    <row r="74" spans="1:4" x14ac:dyDescent="0.25">
      <c r="A74" s="14">
        <v>3</v>
      </c>
      <c r="B74" s="15" t="s">
        <v>96</v>
      </c>
      <c r="C74" s="16" t="s">
        <v>97</v>
      </c>
      <c r="D74" s="28">
        <f>90+431</f>
        <v>521</v>
      </c>
    </row>
    <row r="75" spans="1:4" x14ac:dyDescent="0.25">
      <c r="A75" s="14">
        <v>4</v>
      </c>
      <c r="B75" s="15" t="s">
        <v>98</v>
      </c>
      <c r="C75" s="16" t="s">
        <v>99</v>
      </c>
      <c r="D75" s="17" t="s">
        <v>132</v>
      </c>
    </row>
    <row r="76" spans="1:4" x14ac:dyDescent="0.25">
      <c r="A76"/>
    </row>
    <row r="77" spans="1:4" x14ac:dyDescent="0.25">
      <c r="A77" s="1"/>
    </row>
  </sheetData>
  <mergeCells count="5">
    <mergeCell ref="A71:D71"/>
    <mergeCell ref="A8:C8"/>
    <mergeCell ref="A7:C7"/>
    <mergeCell ref="A9:C9"/>
    <mergeCell ref="A10:C10"/>
  </mergeCells>
  <pageMargins left="0.51181102362204722" right="0" top="0.35433070866141736" bottom="0.35433070866141736" header="0" footer="0"/>
  <pageSetup paperSize="9"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</vt:lpstr>
      <vt:lpstr>'Форма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Каченюк Ольга Владимировна</cp:lastModifiedBy>
  <cp:lastPrinted>2019-02-14T11:52:25Z</cp:lastPrinted>
  <dcterms:created xsi:type="dcterms:W3CDTF">2019-02-13T07:25:09Z</dcterms:created>
  <dcterms:modified xsi:type="dcterms:W3CDTF">2020-06-11T08:16:03Z</dcterms:modified>
</cp:coreProperties>
</file>